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orisnik\Desktop\centar\"/>
    </mc:Choice>
  </mc:AlternateContent>
  <xr:revisionPtr revIDLastSave="0" documentId="13_ncr:1_{793565F1-7178-43B5-A66F-8116898E1714}" xr6:coauthVersionLast="47" xr6:coauthVersionMax="47" xr10:uidLastSave="{00000000-0000-0000-0000-000000000000}"/>
  <bookViews>
    <workbookView xWindow="-30" yWindow="30" windowWidth="38400" windowHeight="21150" activeTab="2" xr2:uid="{00000000-000D-0000-FFFF-FFFF00000000}"/>
  </bookViews>
  <sheets>
    <sheet name="Sheet1" sheetId="1" r:id="rId1"/>
    <sheet name="Sheet2" sheetId="2" r:id="rId2"/>
    <sheet name="Račun financiranja" sheetId="3" r:id="rId3"/>
  </sheets>
  <definedNames>
    <definedName name="_xlnm.Print_Titles" localSheetId="0">Sheet1!$1:$2</definedName>
    <definedName name="_xlnm.Print_Titles" localSheetId="1">Sheet2!$1:$2</definedName>
  </definedNames>
  <calcPr calcId="181029"/>
</workbook>
</file>

<file path=xl/calcChain.xml><?xml version="1.0" encoding="utf-8"?>
<calcChain xmlns="http://schemas.openxmlformats.org/spreadsheetml/2006/main">
  <c r="E26" i="1" l="1"/>
  <c r="J8" i="2" l="1"/>
  <c r="J9" i="2"/>
  <c r="J7" i="2"/>
  <c r="J13" i="2"/>
  <c r="J14" i="2"/>
  <c r="J15" i="2"/>
  <c r="J16" i="2"/>
  <c r="J12" i="2"/>
  <c r="K8" i="2"/>
  <c r="K9" i="2"/>
  <c r="K10" i="2"/>
  <c r="K12" i="2"/>
  <c r="K14" i="2"/>
  <c r="F27" i="2"/>
</calcChain>
</file>

<file path=xl/sharedStrings.xml><?xml version="1.0" encoding="utf-8"?>
<sst xmlns="http://schemas.openxmlformats.org/spreadsheetml/2006/main" count="143" uniqueCount="66">
  <si>
    <t>GRAD ČAZMA</t>
  </si>
  <si>
    <t/>
  </si>
  <si>
    <t>Trg Čazmanskog Kaptola 13</t>
  </si>
  <si>
    <t>43240 Čazma</t>
  </si>
  <si>
    <t>OPĆI DIO</t>
  </si>
  <si>
    <t>PLANIRANO (€)</t>
  </si>
  <si>
    <t>PLANIRANO (HRK)</t>
  </si>
  <si>
    <t>A.</t>
  </si>
  <si>
    <t>RAČUN PRIHODA I RASHODA</t>
  </si>
  <si>
    <t>Prihodi poslovanja</t>
  </si>
  <si>
    <t>Prihodi od prodaje nefinancijske imovine</t>
  </si>
  <si>
    <t>Rashodi poslovanja</t>
  </si>
  <si>
    <t>Rashodi za nabavu nefinancijske imovine</t>
  </si>
  <si>
    <t>RAZLIKA</t>
  </si>
  <si>
    <t>B.</t>
  </si>
  <si>
    <t>RAČUN ZADUŽIVANJA/FINANCIRANJA</t>
  </si>
  <si>
    <t>Primici od financijske imovine i zaduživanja</t>
  </si>
  <si>
    <t>Izdaci za financijsku imovinu i otplate zajmova</t>
  </si>
  <si>
    <t>VIŠAK/MANJAK + NETO ZADUŽIVANJA/FINANCIRANJA + RASPOLOŽIVA SREDSTVA IZ PRETHODNIH GODINA</t>
  </si>
  <si>
    <t>BROJ KONTA</t>
  </si>
  <si>
    <t>VRSTA PRIHODA / RASHODA</t>
  </si>
  <si>
    <t>A. RAČUN PRIHODA I RASHODA</t>
  </si>
  <si>
    <t>63</t>
  </si>
  <si>
    <t>Pomoći iz inozemstva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</si>
  <si>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</si>
  <si>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</si>
  <si>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</si>
  <si>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</si>
  <si>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</si>
  <si>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</si>
  <si>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31</t>
  </si>
  <si>
    <t>Rashodi za zaposlene</t>
  </si>
  <si>
    <t>32</t>
  </si>
  <si>
    <t>Materijalni rashodi</t>
  </si>
  <si>
    <t>34</t>
  </si>
  <si>
    <t>Financijski rashodi</t>
  </si>
  <si>
    <t>42</t>
  </si>
  <si>
    <t>Rashodi za nabavu proizvedene dugotrajne imovine</t>
  </si>
  <si>
    <t>45</t>
  </si>
  <si>
    <t>Rashodi za dodatna ulaganja na nefinancijskoj imovini</t>
  </si>
  <si>
    <t>Centar za kulturu Čazma</t>
  </si>
  <si>
    <t>Financijski plan za 2023. i projekcije za 2024. i 2025. Centra za kulturu Čazma</t>
  </si>
  <si>
    <t>PLAN 2023.</t>
  </si>
  <si>
    <t>PROJEKCIJA 2024.</t>
  </si>
  <si>
    <t>PROJEKCIJA 2025.</t>
  </si>
  <si>
    <t>Prihodi iz nadležnog proračuna i od HZZO-a temeljem ugovornih obveza</t>
  </si>
  <si>
    <t>Vlastiti prihodi</t>
  </si>
  <si>
    <t>Opći prihodi i primici</t>
  </si>
  <si>
    <t>Izdaci za otplatu glavnice primljenih kredita i zajmova</t>
  </si>
  <si>
    <t>Namjenski primici od zaduživanja</t>
  </si>
  <si>
    <t>Primici od zaduživanja</t>
  </si>
  <si>
    <t>Projekcija 
za 2025.</t>
  </si>
  <si>
    <t>Projekcija 
za 2024.</t>
  </si>
  <si>
    <t>Plan za 2023.</t>
  </si>
  <si>
    <t>Plan 2022.</t>
  </si>
  <si>
    <t>Izvršenje 2021.</t>
  </si>
  <si>
    <t>Naziv</t>
  </si>
  <si>
    <t>Izvor</t>
  </si>
  <si>
    <t>Skupina</t>
  </si>
  <si>
    <t>Razred</t>
  </si>
  <si>
    <t>B. RAČUN FINANCIRANJA</t>
  </si>
  <si>
    <t>I. OPĆI DIO</t>
  </si>
  <si>
    <t>FINANCIJSKI PLAN PRORAČUNSKOG KORISNIKA JEDINICE LOKALNE I PODRUČNE (REGIONALNE) SAMOUPRAVE 
ZA 2023. I PROJEKCIJA ZA 2024. I 2025. GODINU</t>
  </si>
  <si>
    <t>UKUPAN DONOS VIŠKA / MANJKA IZ PRETHODNE(IH) GODIN</t>
  </si>
  <si>
    <t>KUNE</t>
  </si>
  <si>
    <t>EURI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</si>
</sst>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1A]dd\.mm\.yyyy"/>
    <numFmt numFmtId="165" formatCode="[$-1041A]h:mm"/>
    <numFmt numFmtId="166" formatCode="[$-1041A]#,##0.00;\-\ #,##0.00"/>
    <numFmt numFmtId="167" formatCode="#,##0.00\ _k_n"/>
  </numFmts>
  <fonts count="2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.75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rgb="FF000000"/>
      </bottom>
      <diagonal/>
    </border>
  </borders>
  <cellStyleXfs count="4">
    <xf numFmtId="0" fontId="0" fillId="0" borderId="0"/>
    <xf numFmtId="0" fontId="11" fillId="0" borderId="0"/>
    <xf numFmtId="0" fontId="15" fillId="0" borderId="0"/>
    <xf numFmtId="0" fontId="1" fillId="0" borderId="0"/>
  </cellStyleXfs>
  <cellXfs count="76">
    <xf numFmtId="0" fontId="2" fillId="0" borderId="0" xfId="0" applyFont="1"/>
    <xf numFmtId="164" fontId="4" fillId="0" borderId="0" xfId="1" applyNumberFormat="1" applyFont="1" applyAlignment="1">
      <alignment horizontal="left" vertical="top" wrapText="1" readingOrder="1"/>
    </xf>
    <xf numFmtId="165" fontId="4" fillId="0" borderId="0" xfId="1" applyNumberFormat="1" applyFont="1" applyAlignment="1">
      <alignment horizontal="left" vertical="top" wrapText="1" readingOrder="1"/>
    </xf>
    <xf numFmtId="0" fontId="5" fillId="0" borderId="0" xfId="1" applyFont="1" applyAlignment="1">
      <alignment vertical="top" wrapText="1" readingOrder="1"/>
    </xf>
    <xf numFmtId="0" fontId="5" fillId="0" borderId="0" xfId="1" applyFont="1" applyAlignment="1">
      <alignment horizontal="center" vertical="top" wrapText="1" readingOrder="1"/>
    </xf>
    <xf numFmtId="0" fontId="7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left" vertical="center" wrapText="1" readingOrder="1"/>
    </xf>
    <xf numFmtId="0" fontId="7" fillId="0" borderId="1" xfId="1" applyFont="1" applyBorder="1" applyAlignment="1">
      <alignment horizontal="right" wrapText="1" readingOrder="1"/>
    </xf>
    <xf numFmtId="0" fontId="7" fillId="0" borderId="0" xfId="1" applyFont="1" applyAlignment="1">
      <alignment horizontal="center" vertical="center" wrapText="1" readingOrder="1"/>
    </xf>
    <xf numFmtId="166" fontId="5" fillId="0" borderId="0" xfId="1" applyNumberFormat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2" fillId="0" borderId="0" xfId="0" applyFont="1"/>
    <xf numFmtId="0" fontId="4" fillId="0" borderId="0" xfId="1" applyFont="1" applyAlignment="1">
      <alignment horizontal="right" vertical="top" wrapText="1" readingOrder="1"/>
    </xf>
    <xf numFmtId="164" fontId="4" fillId="0" borderId="0" xfId="1" applyNumberFormat="1" applyFont="1" applyAlignment="1">
      <alignment horizontal="left" vertical="top" wrapText="1" readingOrder="1"/>
    </xf>
    <xf numFmtId="165" fontId="4" fillId="0" borderId="0" xfId="1" applyNumberFormat="1" applyFont="1" applyAlignment="1">
      <alignment horizontal="left" vertical="top" wrapText="1" readingOrder="1"/>
    </xf>
    <xf numFmtId="0" fontId="5" fillId="0" borderId="0" xfId="1" applyFont="1" applyAlignment="1">
      <alignment vertical="top" wrapText="1" readingOrder="1"/>
    </xf>
    <xf numFmtId="0" fontId="5" fillId="0" borderId="0" xfId="1" applyFont="1" applyAlignment="1">
      <alignment horizontal="center" vertical="top" wrapText="1" readingOrder="1"/>
    </xf>
    <xf numFmtId="0" fontId="7" fillId="0" borderId="0" xfId="1" applyFont="1" applyAlignment="1">
      <alignment vertical="top" wrapText="1" readingOrder="1"/>
    </xf>
    <xf numFmtId="0" fontId="9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left" wrapText="1" readingOrder="1"/>
    </xf>
    <xf numFmtId="0" fontId="2" fillId="0" borderId="1" xfId="1" applyFont="1" applyBorder="1" applyAlignment="1">
      <alignment vertical="top" wrapText="1"/>
    </xf>
    <xf numFmtId="0" fontId="7" fillId="0" borderId="1" xfId="1" applyFont="1" applyBorder="1" applyAlignment="1">
      <alignment horizontal="right" wrapText="1" readingOrder="1"/>
    </xf>
    <xf numFmtId="0" fontId="7" fillId="0" borderId="0" xfId="1" applyFont="1" applyAlignment="1">
      <alignment horizontal="left" wrapText="1" readingOrder="1"/>
    </xf>
    <xf numFmtId="0" fontId="7" fillId="0" borderId="0" xfId="1" applyFont="1" applyAlignment="1">
      <alignment horizontal="center" wrapText="1" readingOrder="1"/>
    </xf>
    <xf numFmtId="0" fontId="10" fillId="2" borderId="0" xfId="1" applyFont="1" applyFill="1" applyAlignment="1">
      <alignment vertical="top" wrapText="1" readingOrder="1"/>
    </xf>
    <xf numFmtId="166" fontId="5" fillId="0" borderId="0" xfId="1" applyNumberFormat="1" applyFont="1" applyAlignment="1">
      <alignment vertical="top" wrapText="1" readingOrder="1"/>
    </xf>
    <xf numFmtId="0" fontId="5" fillId="0" borderId="0" xfId="1" applyFont="1" applyAlignment="1">
      <alignment horizontal="left" vertical="top" wrapText="1" readingOrder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horizontal="left" vertical="top" wrapText="1" readingOrder="1"/>
    </xf>
    <xf numFmtId="0" fontId="2" fillId="0" borderId="0" xfId="0" applyFont="1" applyAlignment="1">
      <alignment horizontal="left"/>
    </xf>
    <xf numFmtId="167" fontId="2" fillId="0" borderId="0" xfId="0" applyNumberFormat="1" applyFont="1" applyAlignment="1">
      <alignment horizontal="right" vertical="center"/>
    </xf>
    <xf numFmtId="167" fontId="5" fillId="0" borderId="0" xfId="1" applyNumberFormat="1" applyFont="1" applyAlignment="1">
      <alignment horizontal="right" vertical="center" wrapText="1" readingOrder="1"/>
    </xf>
    <xf numFmtId="167" fontId="2" fillId="0" borderId="0" xfId="0" applyNumberFormat="1" applyFont="1"/>
    <xf numFmtId="166" fontId="2" fillId="0" borderId="0" xfId="0" applyNumberFormat="1" applyFont="1"/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8" fillId="0" borderId="2" xfId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 readingOrder="1"/>
    </xf>
    <xf numFmtId="166" fontId="8" fillId="0" borderId="2" xfId="1" applyNumberFormat="1" applyFont="1" applyBorder="1" applyAlignment="1">
      <alignment horizontal="center" vertical="center" wrapText="1" readingOrder="1"/>
    </xf>
    <xf numFmtId="166" fontId="8" fillId="0" borderId="2" xfId="1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/>
    <xf numFmtId="0" fontId="2" fillId="0" borderId="6" xfId="0" applyFont="1" applyBorder="1" applyAlignment="1">
      <alignment horizontal="center"/>
    </xf>
    <xf numFmtId="166" fontId="2" fillId="0" borderId="0" xfId="0" applyNumberFormat="1" applyFont="1" applyAlignment="1"/>
    <xf numFmtId="0" fontId="2" fillId="0" borderId="7" xfId="0" applyFont="1" applyBorder="1" applyAlignment="1">
      <alignment horizontal="center"/>
    </xf>
    <xf numFmtId="0" fontId="1" fillId="0" borderId="0" xfId="3"/>
    <xf numFmtId="3" fontId="15" fillId="3" borderId="2" xfId="3" applyNumberFormat="1" applyFont="1" applyFill="1" applyBorder="1" applyAlignment="1">
      <alignment horizontal="right" wrapText="1"/>
    </xf>
    <xf numFmtId="3" fontId="15" fillId="3" borderId="2" xfId="3" applyNumberFormat="1" applyFont="1" applyFill="1" applyBorder="1" applyAlignment="1">
      <alignment horizontal="right"/>
    </xf>
    <xf numFmtId="3" fontId="15" fillId="3" borderId="5" xfId="3" applyNumberFormat="1" applyFont="1" applyFill="1" applyBorder="1" applyAlignment="1">
      <alignment horizontal="right"/>
    </xf>
    <xf numFmtId="0" fontId="16" fillId="3" borderId="2" xfId="3" quotePrefix="1" applyFont="1" applyFill="1" applyBorder="1" applyAlignment="1">
      <alignment horizontal="left" vertical="center"/>
    </xf>
    <xf numFmtId="0" fontId="17" fillId="3" borderId="2" xfId="3" applyFont="1" applyFill="1" applyBorder="1" applyAlignment="1">
      <alignment horizontal="left" vertical="center" wrapText="1"/>
    </xf>
    <xf numFmtId="0" fontId="17" fillId="3" borderId="2" xfId="3" applyFont="1" applyFill="1" applyBorder="1" applyAlignment="1">
      <alignment vertical="center" wrapText="1"/>
    </xf>
    <xf numFmtId="0" fontId="12" fillId="3" borderId="2" xfId="3" applyFont="1" applyFill="1" applyBorder="1" applyAlignment="1">
      <alignment vertical="center" wrapText="1"/>
    </xf>
    <xf numFmtId="0" fontId="12" fillId="3" borderId="2" xfId="3" applyFont="1" applyFill="1" applyBorder="1" applyAlignment="1">
      <alignment horizontal="left" vertical="center"/>
    </xf>
    <xf numFmtId="0" fontId="16" fillId="3" borderId="2" xfId="3" quotePrefix="1" applyFont="1" applyFill="1" applyBorder="1" applyAlignment="1">
      <alignment horizontal="left" vertical="center" wrapText="1"/>
    </xf>
    <xf numFmtId="0" fontId="17" fillId="3" borderId="2" xfId="3" quotePrefix="1" applyFont="1" applyFill="1" applyBorder="1" applyAlignment="1">
      <alignment horizontal="left" vertical="center"/>
    </xf>
    <xf numFmtId="0" fontId="12" fillId="3" borderId="2" xfId="3" applyFont="1" applyFill="1" applyBorder="1" applyAlignment="1">
      <alignment horizontal="left" vertical="center" wrapText="1"/>
    </xf>
    <xf numFmtId="0" fontId="18" fillId="4" borderId="2" xfId="3" applyFont="1" applyFill="1" applyBorder="1" applyAlignment="1">
      <alignment horizontal="center" vertical="center" wrapText="1"/>
    </xf>
    <xf numFmtId="0" fontId="18" fillId="4" borderId="5" xfId="3" applyFont="1" applyFill="1" applyBorder="1" applyAlignment="1">
      <alignment horizontal="center" vertical="center" wrapText="1"/>
    </xf>
    <xf numFmtId="0" fontId="15" fillId="0" borderId="0" xfId="3" applyFont="1" applyAlignment="1">
      <alignment vertical="center" wrapText="1"/>
    </xf>
    <xf numFmtId="0" fontId="19" fillId="0" borderId="0" xfId="3" applyFont="1" applyAlignment="1">
      <alignment horizontal="center" vertical="center" wrapText="1"/>
    </xf>
    <xf numFmtId="0" fontId="20" fillId="0" borderId="0" xfId="3" applyFont="1" applyAlignment="1">
      <alignment wrapText="1"/>
    </xf>
    <xf numFmtId="0" fontId="21" fillId="0" borderId="0" xfId="3" applyFont="1" applyAlignment="1">
      <alignment horizontal="center" vertical="center" wrapText="1"/>
    </xf>
    <xf numFmtId="0" fontId="22" fillId="0" borderId="0" xfId="3" applyFont="1" applyAlignment="1">
      <alignment vertical="center" wrapText="1"/>
    </xf>
    <xf numFmtId="0" fontId="14" fillId="0" borderId="0" xfId="0" applyFont="1" applyAlignment="1"/>
    <xf numFmtId="0" fontId="7" fillId="0" borderId="2" xfId="1" applyFont="1" applyBorder="1" applyAlignment="1">
      <alignment vertical="top" wrapText="1" readingOrder="1"/>
    </xf>
    <xf numFmtId="0" fontId="2" fillId="0" borderId="2" xfId="0" applyFont="1" applyBorder="1" applyAlignment="1">
      <alignment wrapText="1"/>
    </xf>
    <xf numFmtId="167" fontId="8" fillId="0" borderId="2" xfId="1" applyNumberFormat="1" applyFont="1" applyBorder="1" applyAlignment="1">
      <alignment horizontal="center" vertical="center" wrapText="1" readingOrder="1"/>
    </xf>
    <xf numFmtId="0" fontId="8" fillId="0" borderId="3" xfId="1" applyFont="1" applyBorder="1" applyAlignment="1">
      <alignment horizontal="center" vertical="center" wrapText="1" readingOrder="1"/>
    </xf>
    <xf numFmtId="0" fontId="8" fillId="0" borderId="5" xfId="1" applyFont="1" applyBorder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</cellXfs>
  <cellStyles count="4">
    <cellStyle name="Normal" xfId="1" xr:uid="{00000000-0005-0000-0000-000000000000}"/>
    <cellStyle name="Normalno" xfId="0" builtinId="0"/>
    <cellStyle name="Normalno 2" xfId="3" xr:uid="{35F22F26-726F-40F6-8740-D9171828A94B}"/>
    <cellStyle name="Obično_List7" xfId="2" xr:uid="{96C3A0ED-F861-4DF1-9E0C-AAEEC65AD59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showGridLines="0" workbookViewId="0">
      <pane ySplit="2" topLeftCell="A3" activePane="bottomLeft" state="frozen"/>
      <selection pane="bottomLeft" activeCell="C26" sqref="C26"/>
    </sheetView>
  </sheetViews>
  <sheetFormatPr defaultRowHeight="15" x14ac:dyDescent="0.25"/>
  <cols>
    <col min="1" max="1" width="0.5703125" customWidth="1"/>
    <col min="2" max="2" width="3.28515625" customWidth="1"/>
    <col min="3" max="3" width="44.85546875" customWidth="1"/>
    <col min="4" max="4" width="9.7109375" customWidth="1"/>
    <col min="5" max="5" width="23.7109375" customWidth="1"/>
    <col min="6" max="6" width="15.28515625" customWidth="1"/>
    <col min="7" max="7" width="14.42578125" customWidth="1"/>
    <col min="8" max="8" width="13.28515625" customWidth="1"/>
    <col min="9" max="9" width="24.28515625" customWidth="1"/>
    <col min="10" max="10" width="19" customWidth="1"/>
    <col min="11" max="11" width="19.42578125" customWidth="1"/>
    <col min="12" max="12" width="16.5703125" customWidth="1"/>
    <col min="13" max="13" width="18.28515625" customWidth="1"/>
    <col min="14" max="14" width="7.140625" customWidth="1"/>
    <col min="15" max="16" width="14" customWidth="1"/>
  </cols>
  <sheetData>
    <row r="1" spans="1:13" ht="14.1" customHeight="1" x14ac:dyDescent="0.25">
      <c r="A1" s="10" t="s">
        <v>40</v>
      </c>
      <c r="B1" s="11"/>
      <c r="C1" s="11"/>
      <c r="H1" s="12"/>
      <c r="I1" s="11"/>
      <c r="K1" s="13"/>
      <c r="L1" s="11"/>
    </row>
    <row r="2" spans="1:13" ht="14.1" customHeight="1" x14ac:dyDescent="0.25">
      <c r="A2" s="10" t="s">
        <v>1</v>
      </c>
      <c r="B2" s="11"/>
      <c r="C2" s="11"/>
      <c r="H2" s="12"/>
      <c r="I2" s="11"/>
      <c r="K2" s="14"/>
      <c r="L2" s="11"/>
    </row>
    <row r="3" spans="1:13" ht="14.1" customHeight="1" x14ac:dyDescent="0.25">
      <c r="A3" s="15" t="s">
        <v>2</v>
      </c>
      <c r="B3" s="11"/>
      <c r="C3" s="11"/>
    </row>
    <row r="4" spans="1:13" ht="14.1" customHeight="1" x14ac:dyDescent="0.25">
      <c r="A4" s="15" t="s">
        <v>3</v>
      </c>
      <c r="B4" s="11"/>
      <c r="C4" s="11"/>
    </row>
    <row r="5" spans="1:13" ht="14.1" customHeight="1" x14ac:dyDescent="0.25">
      <c r="A5" s="26">
        <v>77577225503</v>
      </c>
      <c r="B5" s="27"/>
      <c r="C5" s="27"/>
      <c r="D5" s="31"/>
      <c r="E5" s="31"/>
    </row>
    <row r="6" spans="1:13" ht="39.75" customHeight="1" x14ac:dyDescent="0.25"/>
    <row r="7" spans="1:13" ht="18" customHeight="1" x14ac:dyDescent="0.25">
      <c r="B7" s="75" t="s">
        <v>41</v>
      </c>
      <c r="C7" s="29"/>
      <c r="D7" s="29"/>
      <c r="E7" s="29"/>
      <c r="F7" s="29"/>
      <c r="G7" s="29"/>
      <c r="H7" s="29"/>
      <c r="I7" s="29"/>
      <c r="J7" s="29"/>
      <c r="K7" s="29"/>
    </row>
    <row r="8" spans="1:13" ht="18" customHeight="1" x14ac:dyDescent="0.25"/>
    <row r="9" spans="1:13" ht="18" customHeight="1" x14ac:dyDescent="0.25"/>
    <row r="10" spans="1:13" ht="18" customHeight="1" x14ac:dyDescent="0.25">
      <c r="B10" s="16" t="s">
        <v>4</v>
      </c>
      <c r="C10" s="11"/>
      <c r="D10" s="11"/>
      <c r="E10" s="11"/>
      <c r="F10" s="11"/>
      <c r="G10" s="11"/>
      <c r="H10" s="11"/>
      <c r="I10" s="11"/>
      <c r="J10" s="11"/>
      <c r="K10" s="11"/>
    </row>
    <row r="11" spans="1:13" ht="45.75" customHeight="1" x14ac:dyDescent="0.25">
      <c r="B11" s="4"/>
    </row>
    <row r="12" spans="1:13" ht="25.5" customHeight="1" x14ac:dyDescent="0.25">
      <c r="C12" s="69"/>
      <c r="D12" s="69"/>
      <c r="E12" s="40" t="s">
        <v>65</v>
      </c>
      <c r="F12" s="40" t="s">
        <v>64</v>
      </c>
      <c r="G12" s="37" t="s">
        <v>42</v>
      </c>
      <c r="H12" s="38"/>
      <c r="I12" s="39"/>
      <c r="J12" s="36" t="s">
        <v>43</v>
      </c>
      <c r="K12" s="36"/>
      <c r="L12" s="36" t="s">
        <v>44</v>
      </c>
      <c r="M12" s="36"/>
    </row>
    <row r="13" spans="1:13" ht="21.75" customHeight="1" x14ac:dyDescent="0.25">
      <c r="A13" s="17" t="s">
        <v>1</v>
      </c>
      <c r="B13" s="11"/>
      <c r="C13" s="5" t="s">
        <v>1</v>
      </c>
      <c r="D13" s="5"/>
      <c r="E13" s="70"/>
      <c r="F13" s="46"/>
      <c r="G13" s="41" t="s">
        <v>5</v>
      </c>
      <c r="H13" s="42"/>
      <c r="I13" s="43" t="s">
        <v>6</v>
      </c>
      <c r="J13" s="43" t="s">
        <v>5</v>
      </c>
      <c r="K13" s="43" t="s">
        <v>6</v>
      </c>
      <c r="L13" s="43" t="s">
        <v>5</v>
      </c>
      <c r="M13" s="43" t="s">
        <v>6</v>
      </c>
    </row>
    <row r="14" spans="1:13" ht="11.45" customHeight="1" x14ac:dyDescent="0.25">
      <c r="A14" s="17" t="s">
        <v>1</v>
      </c>
      <c r="B14" s="11"/>
      <c r="C14" s="5" t="s">
        <v>1</v>
      </c>
      <c r="D14" s="5"/>
      <c r="E14" s="70"/>
      <c r="F14" s="46"/>
      <c r="G14" s="41" t="s">
        <v>1</v>
      </c>
      <c r="H14" s="42"/>
      <c r="I14" s="43" t="s">
        <v>1</v>
      </c>
      <c r="J14" s="43" t="s">
        <v>1</v>
      </c>
      <c r="K14" s="43" t="s">
        <v>1</v>
      </c>
      <c r="L14" s="43" t="s">
        <v>1</v>
      </c>
      <c r="M14" s="43" t="s">
        <v>1</v>
      </c>
    </row>
    <row r="15" spans="1:13" ht="13.5" customHeight="1" x14ac:dyDescent="0.25">
      <c r="A15" s="17" t="s">
        <v>7</v>
      </c>
      <c r="B15" s="11"/>
      <c r="C15" s="5" t="s">
        <v>8</v>
      </c>
      <c r="D15" s="5"/>
      <c r="E15" s="70"/>
      <c r="F15" s="46"/>
      <c r="G15" s="41" t="s">
        <v>1</v>
      </c>
      <c r="H15" s="42"/>
      <c r="I15" s="43" t="s">
        <v>1</v>
      </c>
      <c r="J15" s="43" t="s">
        <v>1</v>
      </c>
      <c r="K15" s="43" t="s">
        <v>1</v>
      </c>
      <c r="L15" s="43" t="s">
        <v>1</v>
      </c>
      <c r="M15" s="43" t="s">
        <v>1</v>
      </c>
    </row>
    <row r="16" spans="1:13" ht="19.5" customHeight="1" x14ac:dyDescent="0.25">
      <c r="A16" s="18" t="s">
        <v>1</v>
      </c>
      <c r="B16" s="11"/>
      <c r="C16" s="5" t="s">
        <v>9</v>
      </c>
      <c r="D16" s="5"/>
      <c r="E16" s="70"/>
      <c r="F16" s="46"/>
      <c r="G16" s="44">
        <v>926449.13</v>
      </c>
      <c r="H16" s="42"/>
      <c r="I16" s="45">
        <v>6980331</v>
      </c>
      <c r="J16" s="45">
        <v>184365.25</v>
      </c>
      <c r="K16" s="45">
        <v>1389100</v>
      </c>
      <c r="L16" s="45">
        <v>184365.25</v>
      </c>
      <c r="M16" s="45">
        <v>1389100</v>
      </c>
    </row>
    <row r="17" spans="1:13" ht="21" customHeight="1" x14ac:dyDescent="0.25">
      <c r="A17" s="18" t="s">
        <v>1</v>
      </c>
      <c r="B17" s="11"/>
      <c r="C17" s="5" t="s">
        <v>10</v>
      </c>
      <c r="D17" s="5"/>
      <c r="E17" s="70"/>
      <c r="F17" s="46"/>
      <c r="G17" s="44">
        <v>0</v>
      </c>
      <c r="H17" s="42"/>
      <c r="I17" s="45">
        <v>0</v>
      </c>
      <c r="J17" s="45">
        <v>0</v>
      </c>
      <c r="K17" s="45">
        <v>0</v>
      </c>
      <c r="L17" s="45">
        <v>0</v>
      </c>
      <c r="M17" s="45">
        <v>0</v>
      </c>
    </row>
    <row r="18" spans="1:13" ht="25.5" customHeight="1" x14ac:dyDescent="0.25">
      <c r="A18" s="18" t="s">
        <v>1</v>
      </c>
      <c r="B18" s="11"/>
      <c r="C18" s="5" t="s">
        <v>11</v>
      </c>
      <c r="D18" s="5"/>
      <c r="E18" s="70"/>
      <c r="F18" s="46"/>
      <c r="G18" s="44">
        <v>156527.04000000001</v>
      </c>
      <c r="H18" s="42"/>
      <c r="I18" s="45">
        <v>1179353</v>
      </c>
      <c r="J18" s="45">
        <v>151582.72</v>
      </c>
      <c r="K18" s="45">
        <v>1142100</v>
      </c>
      <c r="L18" s="45">
        <v>151582.72</v>
      </c>
      <c r="M18" s="45">
        <v>1142100</v>
      </c>
    </row>
    <row r="19" spans="1:13" ht="24" customHeight="1" x14ac:dyDescent="0.25">
      <c r="A19" s="18" t="s">
        <v>1</v>
      </c>
      <c r="B19" s="11"/>
      <c r="C19" s="5" t="s">
        <v>12</v>
      </c>
      <c r="D19" s="5"/>
      <c r="E19" s="70"/>
      <c r="F19" s="46"/>
      <c r="G19" s="44">
        <v>769922.09</v>
      </c>
      <c r="H19" s="42"/>
      <c r="I19" s="45">
        <v>5800978</v>
      </c>
      <c r="J19" s="45">
        <v>32782.53</v>
      </c>
      <c r="K19" s="45">
        <v>247000</v>
      </c>
      <c r="L19" s="45">
        <v>32782.53</v>
      </c>
      <c r="M19" s="45">
        <v>247000</v>
      </c>
    </row>
    <row r="20" spans="1:13" ht="17.25" customHeight="1" x14ac:dyDescent="0.25">
      <c r="A20" s="18" t="s">
        <v>1</v>
      </c>
      <c r="B20" s="11"/>
      <c r="C20" s="5" t="s">
        <v>13</v>
      </c>
      <c r="D20" s="5"/>
      <c r="E20" s="70"/>
      <c r="F20" s="46"/>
      <c r="G20" s="44">
        <v>0</v>
      </c>
      <c r="H20" s="42"/>
      <c r="I20" s="45">
        <v>0</v>
      </c>
      <c r="J20" s="45">
        <v>0</v>
      </c>
      <c r="K20" s="45">
        <v>0</v>
      </c>
      <c r="L20" s="45">
        <v>0</v>
      </c>
      <c r="M20" s="45">
        <v>0</v>
      </c>
    </row>
    <row r="21" spans="1:13" ht="11.45" customHeight="1" x14ac:dyDescent="0.25">
      <c r="A21" s="17" t="s">
        <v>1</v>
      </c>
      <c r="B21" s="11"/>
      <c r="C21" s="5" t="s">
        <v>1</v>
      </c>
      <c r="D21" s="5"/>
      <c r="E21" s="70"/>
      <c r="F21" s="46"/>
      <c r="G21" s="41" t="s">
        <v>1</v>
      </c>
      <c r="H21" s="42"/>
      <c r="I21" s="43" t="s">
        <v>1</v>
      </c>
      <c r="J21" s="43" t="s">
        <v>1</v>
      </c>
      <c r="K21" s="43" t="s">
        <v>1</v>
      </c>
      <c r="L21" s="43" t="s">
        <v>1</v>
      </c>
      <c r="M21" s="43" t="s">
        <v>1</v>
      </c>
    </row>
    <row r="22" spans="1:13" ht="21" customHeight="1" x14ac:dyDescent="0.25">
      <c r="A22" s="17" t="s">
        <v>14</v>
      </c>
      <c r="B22" s="11"/>
      <c r="C22" s="5" t="s">
        <v>15</v>
      </c>
      <c r="D22" s="5"/>
      <c r="E22" s="70"/>
      <c r="F22" s="46"/>
      <c r="G22" s="41" t="s">
        <v>1</v>
      </c>
      <c r="H22" s="42"/>
      <c r="I22" s="43" t="s">
        <v>1</v>
      </c>
      <c r="J22" s="43" t="s">
        <v>1</v>
      </c>
      <c r="K22" s="43" t="s">
        <v>1</v>
      </c>
      <c r="L22" s="43" t="s">
        <v>1</v>
      </c>
      <c r="M22" s="43" t="s">
        <v>1</v>
      </c>
    </row>
    <row r="23" spans="1:13" ht="11.45" customHeight="1" x14ac:dyDescent="0.25">
      <c r="A23" s="18" t="s">
        <v>1</v>
      </c>
      <c r="B23" s="11"/>
      <c r="C23" s="5" t="s">
        <v>16</v>
      </c>
      <c r="D23" s="5"/>
      <c r="E23" s="70"/>
      <c r="F23" s="46"/>
      <c r="G23" s="44">
        <v>0</v>
      </c>
      <c r="H23" s="42"/>
      <c r="I23" s="45">
        <v>0</v>
      </c>
      <c r="J23" s="45">
        <v>0</v>
      </c>
      <c r="K23" s="45">
        <v>0</v>
      </c>
      <c r="L23" s="45">
        <v>0</v>
      </c>
      <c r="M23" s="45">
        <v>0</v>
      </c>
    </row>
    <row r="24" spans="1:13" ht="11.45" customHeight="1" x14ac:dyDescent="0.25">
      <c r="A24" s="18" t="s">
        <v>1</v>
      </c>
      <c r="B24" s="11"/>
      <c r="C24" s="5" t="s">
        <v>17</v>
      </c>
      <c r="D24" s="5"/>
      <c r="E24" s="70"/>
      <c r="F24" s="46"/>
      <c r="G24" s="44">
        <v>0</v>
      </c>
      <c r="H24" s="42"/>
      <c r="I24" s="45">
        <v>0</v>
      </c>
      <c r="J24" s="45">
        <v>0</v>
      </c>
      <c r="K24" s="45">
        <v>0</v>
      </c>
      <c r="L24" s="45">
        <v>0</v>
      </c>
      <c r="M24" s="45">
        <v>0</v>
      </c>
    </row>
    <row r="25" spans="1:13" ht="11.45" customHeight="1" x14ac:dyDescent="0.25">
      <c r="A25" s="17" t="s">
        <v>1</v>
      </c>
      <c r="B25" s="11"/>
      <c r="C25" s="5" t="s">
        <v>1</v>
      </c>
      <c r="D25" s="5"/>
      <c r="E25" s="70"/>
      <c r="F25" s="46"/>
      <c r="G25" s="41" t="s">
        <v>1</v>
      </c>
      <c r="H25" s="42"/>
      <c r="I25" s="43" t="s">
        <v>1</v>
      </c>
      <c r="J25" s="43" t="s">
        <v>1</v>
      </c>
      <c r="K25" s="43" t="s">
        <v>1</v>
      </c>
      <c r="L25" s="43" t="s">
        <v>1</v>
      </c>
      <c r="M25" s="43" t="s">
        <v>1</v>
      </c>
    </row>
    <row r="26" spans="1:13" ht="33" customHeight="1" x14ac:dyDescent="0.25">
      <c r="A26" s="17" t="s">
        <v>1</v>
      </c>
      <c r="B26" s="11"/>
      <c r="C26" s="5" t="s">
        <v>63</v>
      </c>
      <c r="D26" s="5"/>
      <c r="E26" s="72">
        <f>SUM(F26/7.5345)</f>
        <v>20516.662021368371</v>
      </c>
      <c r="F26" s="72">
        <v>154582.79</v>
      </c>
      <c r="G26" s="73"/>
      <c r="H26" s="74"/>
      <c r="I26" s="43"/>
      <c r="J26" s="43" t="s">
        <v>1</v>
      </c>
      <c r="K26" s="43" t="s">
        <v>1</v>
      </c>
      <c r="L26" s="43" t="s">
        <v>1</v>
      </c>
      <c r="M26" s="43" t="s">
        <v>1</v>
      </c>
    </row>
    <row r="27" spans="1:13" ht="27.75" customHeight="1" x14ac:dyDescent="0.25">
      <c r="A27" s="18" t="s">
        <v>1</v>
      </c>
      <c r="B27" s="11"/>
      <c r="C27" s="5" t="s">
        <v>18</v>
      </c>
      <c r="D27" s="5"/>
      <c r="E27" s="70"/>
      <c r="F27" s="71"/>
      <c r="G27" s="44">
        <v>0</v>
      </c>
      <c r="H27" s="42"/>
      <c r="I27" s="45">
        <v>0</v>
      </c>
      <c r="J27" s="45">
        <v>0</v>
      </c>
      <c r="K27" s="45">
        <v>0</v>
      </c>
      <c r="L27" s="45">
        <v>0</v>
      </c>
      <c r="M27" s="45">
        <v>0</v>
      </c>
    </row>
    <row r="28" spans="1:13" x14ac:dyDescent="0.25">
      <c r="G28" s="47"/>
      <c r="H28" s="47"/>
      <c r="I28" s="47"/>
      <c r="J28" s="47"/>
      <c r="K28" s="47"/>
      <c r="L28" s="47"/>
      <c r="M28" s="47"/>
    </row>
  </sheetData>
  <mergeCells count="44">
    <mergeCell ref="J12:K12"/>
    <mergeCell ref="L12:M12"/>
    <mergeCell ref="G12:I12"/>
    <mergeCell ref="A27:B27"/>
    <mergeCell ref="G27:H27"/>
    <mergeCell ref="A25:B25"/>
    <mergeCell ref="G25:H25"/>
    <mergeCell ref="A26:B26"/>
    <mergeCell ref="G26:H26"/>
    <mergeCell ref="A23:B23"/>
    <mergeCell ref="G23:H23"/>
    <mergeCell ref="A24:B24"/>
    <mergeCell ref="G24:H24"/>
    <mergeCell ref="A21:B21"/>
    <mergeCell ref="G21:H21"/>
    <mergeCell ref="A22:B22"/>
    <mergeCell ref="G22:H22"/>
    <mergeCell ref="A19:B19"/>
    <mergeCell ref="G19:H19"/>
    <mergeCell ref="A20:B20"/>
    <mergeCell ref="G20:H20"/>
    <mergeCell ref="A17:B17"/>
    <mergeCell ref="G17:H17"/>
    <mergeCell ref="A18:B18"/>
    <mergeCell ref="G18:H18"/>
    <mergeCell ref="A15:B15"/>
    <mergeCell ref="G15:H15"/>
    <mergeCell ref="A16:B16"/>
    <mergeCell ref="G16:H16"/>
    <mergeCell ref="A13:B13"/>
    <mergeCell ref="G13:H13"/>
    <mergeCell ref="A14:B14"/>
    <mergeCell ref="G14:H14"/>
    <mergeCell ref="A3:C3"/>
    <mergeCell ref="A4:C4"/>
    <mergeCell ref="A5:C5"/>
    <mergeCell ref="B7:K7"/>
    <mergeCell ref="B10:K10"/>
    <mergeCell ref="A1:C1"/>
    <mergeCell ref="H1:I1"/>
    <mergeCell ref="K1:L1"/>
    <mergeCell ref="A2:C2"/>
    <mergeCell ref="H2:I2"/>
    <mergeCell ref="K2:L2"/>
  </mergeCells>
  <pageMargins left="0.39370078740157499" right="0.39370078740157499" top="0.39370078740157499" bottom="0.70866141732283505" header="0.39370078740157499" footer="0.39370078740157499"/>
  <pageSetup paperSize="9" orientation="portrait" horizontalDpi="300" verticalDpi="300"/>
  <headerFooter alignWithMargins="0">
    <oddFooter>&amp;L&amp;"Arial,Regular"&amp;8 LC Šifra apl. (2022)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4"/>
  <sheetViews>
    <sheetView showGridLines="0" workbookViewId="0">
      <pane ySplit="2" topLeftCell="A3" activePane="bottomLeft" state="frozen"/>
      <selection pane="bottomLeft" activeCell="N24" sqref="N24"/>
    </sheetView>
  </sheetViews>
  <sheetFormatPr defaultRowHeight="15" x14ac:dyDescent="0.25"/>
  <cols>
    <col min="1" max="1" width="10.7109375" customWidth="1"/>
    <col min="2" max="2" width="60.42578125" customWidth="1"/>
    <col min="3" max="3" width="19.140625" customWidth="1"/>
    <col min="4" max="4" width="0.7109375" customWidth="1"/>
    <col min="5" max="5" width="23.5703125" customWidth="1"/>
    <col min="6" max="6" width="1.42578125" customWidth="1"/>
    <col min="7" max="7" width="0.5703125" customWidth="1"/>
    <col min="8" max="8" width="0.140625" customWidth="1"/>
    <col min="9" max="10" width="15.7109375" customWidth="1"/>
    <col min="11" max="11" width="18.28515625" customWidth="1"/>
    <col min="12" max="12" width="14.140625" customWidth="1"/>
    <col min="13" max="13" width="15.85546875" customWidth="1"/>
    <col min="14" max="15" width="12.7109375" customWidth="1"/>
    <col min="16" max="16" width="11.7109375" bestFit="1" customWidth="1"/>
  </cols>
  <sheetData>
    <row r="1" spans="1:26" x14ac:dyDescent="0.25">
      <c r="A1" s="10" t="s">
        <v>0</v>
      </c>
      <c r="B1" s="11"/>
      <c r="E1" s="12"/>
      <c r="F1" s="11"/>
      <c r="H1" s="1"/>
    </row>
    <row r="2" spans="1:26" x14ac:dyDescent="0.25">
      <c r="A2" s="10" t="s">
        <v>1</v>
      </c>
      <c r="B2" s="11"/>
      <c r="E2" s="12"/>
      <c r="F2" s="11"/>
      <c r="H2" s="2"/>
    </row>
    <row r="3" spans="1:26" ht="24" customHeight="1" thickBot="1" x14ac:dyDescent="0.3">
      <c r="E3" s="49" t="s">
        <v>42</v>
      </c>
      <c r="F3" s="49"/>
      <c r="G3" s="49"/>
      <c r="H3" s="49"/>
      <c r="I3" s="49"/>
      <c r="J3" s="49" t="s">
        <v>43</v>
      </c>
      <c r="K3" s="49"/>
      <c r="L3" s="49" t="s">
        <v>44</v>
      </c>
      <c r="M3" s="49"/>
    </row>
    <row r="4" spans="1:26" ht="26.25" thickTop="1" thickBot="1" x14ac:dyDescent="0.3">
      <c r="A4" s="6" t="s">
        <v>19</v>
      </c>
      <c r="B4" s="19" t="s">
        <v>20</v>
      </c>
      <c r="C4" s="20"/>
      <c r="D4" s="21" t="s">
        <v>5</v>
      </c>
      <c r="E4" s="20"/>
      <c r="F4" s="21" t="s">
        <v>6</v>
      </c>
      <c r="G4" s="20"/>
      <c r="H4" s="20"/>
      <c r="I4" s="20"/>
      <c r="J4" s="7" t="s">
        <v>5</v>
      </c>
      <c r="K4" s="7" t="s">
        <v>6</v>
      </c>
      <c r="L4" s="7" t="s">
        <v>5</v>
      </c>
      <c r="M4" s="7" t="s">
        <v>6</v>
      </c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thickTop="1" x14ac:dyDescent="0.25">
      <c r="A5" s="8" t="s">
        <v>1</v>
      </c>
      <c r="B5" s="22" t="s">
        <v>1</v>
      </c>
      <c r="C5" s="11"/>
      <c r="D5" s="23" t="s">
        <v>1</v>
      </c>
      <c r="E5" s="11"/>
      <c r="F5" s="23" t="s">
        <v>1</v>
      </c>
      <c r="G5" s="11"/>
      <c r="H5" s="11"/>
      <c r="I5" s="11"/>
      <c r="J5" s="28"/>
      <c r="K5" s="28"/>
      <c r="L5" s="28"/>
      <c r="M5" s="28"/>
      <c r="N5" s="28"/>
      <c r="O5" s="28"/>
      <c r="P5" s="28"/>
    </row>
    <row r="6" spans="1:26" ht="14.1" customHeight="1" x14ac:dyDescent="0.25">
      <c r="A6" s="24" t="s">
        <v>21</v>
      </c>
      <c r="B6" s="11"/>
      <c r="C6" s="11"/>
      <c r="D6" s="11"/>
      <c r="E6" s="11"/>
      <c r="F6" s="24" t="s">
        <v>1</v>
      </c>
      <c r="G6" s="11"/>
      <c r="H6" s="11"/>
      <c r="I6" s="11"/>
      <c r="J6" s="24" t="s">
        <v>1</v>
      </c>
      <c r="K6" s="11"/>
      <c r="L6" s="11"/>
      <c r="M6" s="11"/>
      <c r="N6" s="28"/>
      <c r="O6" s="28"/>
      <c r="P6" s="28"/>
    </row>
    <row r="7" spans="1:26" x14ac:dyDescent="0.25">
      <c r="A7" s="3" t="s">
        <v>22</v>
      </c>
      <c r="B7" s="15" t="s">
        <v>23</v>
      </c>
      <c r="C7" s="11"/>
      <c r="D7" s="25">
        <v>742415.69</v>
      </c>
      <c r="E7" s="11"/>
      <c r="F7" s="25">
        <v>5593731</v>
      </c>
      <c r="G7" s="11"/>
      <c r="H7" s="11"/>
      <c r="I7" s="11"/>
      <c r="J7" s="9">
        <f>SUM(K7/7.5345)</f>
        <v>13020.107505474814</v>
      </c>
      <c r="K7" s="48">
        <v>98100</v>
      </c>
      <c r="L7" s="9">
        <v>13020.107505474814</v>
      </c>
      <c r="M7" s="48">
        <v>98100</v>
      </c>
      <c r="N7" s="28"/>
      <c r="O7" s="28"/>
      <c r="P7" s="28"/>
    </row>
    <row r="8" spans="1:26" x14ac:dyDescent="0.25">
      <c r="A8" s="3" t="s">
        <v>24</v>
      </c>
      <c r="B8" s="15" t="s">
        <v>25</v>
      </c>
      <c r="C8" s="11"/>
      <c r="D8" s="25">
        <v>265.45</v>
      </c>
      <c r="E8" s="11"/>
      <c r="F8" s="25">
        <v>2000</v>
      </c>
      <c r="G8" s="11"/>
      <c r="H8" s="11"/>
      <c r="I8" s="11"/>
      <c r="J8" s="9">
        <f t="shared" ref="J8:L9" si="0">SUM(K8/7.5345)</f>
        <v>265.44561682925212</v>
      </c>
      <c r="K8" s="48">
        <f t="shared" ref="K7:K16" si="1">F8</f>
        <v>2000</v>
      </c>
      <c r="L8" s="9">
        <v>265.44561682925212</v>
      </c>
      <c r="M8" s="48">
        <v>2000</v>
      </c>
      <c r="N8" s="28"/>
      <c r="O8" s="28"/>
      <c r="P8" s="28"/>
    </row>
    <row r="9" spans="1:26" x14ac:dyDescent="0.25">
      <c r="A9" s="3" t="s">
        <v>26</v>
      </c>
      <c r="B9" s="15" t="s">
        <v>27</v>
      </c>
      <c r="C9" s="11"/>
      <c r="D9" s="25">
        <v>769.79</v>
      </c>
      <c r="E9" s="11"/>
      <c r="F9" s="25">
        <v>5800</v>
      </c>
      <c r="G9" s="11"/>
      <c r="H9" s="11"/>
      <c r="I9" s="11"/>
      <c r="J9" s="9">
        <f t="shared" si="0"/>
        <v>769.79228880483106</v>
      </c>
      <c r="K9" s="48">
        <f t="shared" si="1"/>
        <v>5800</v>
      </c>
      <c r="L9" s="9">
        <v>769.79228880483106</v>
      </c>
      <c r="M9" s="48">
        <v>5800</v>
      </c>
      <c r="N9" s="28"/>
      <c r="O9" s="28"/>
      <c r="P9" s="28"/>
    </row>
    <row r="10" spans="1:26" x14ac:dyDescent="0.25">
      <c r="A10" s="3" t="s">
        <v>28</v>
      </c>
      <c r="B10" s="15" t="s">
        <v>29</v>
      </c>
      <c r="C10" s="11"/>
      <c r="D10" s="25">
        <v>0</v>
      </c>
      <c r="E10" s="11"/>
      <c r="F10" s="25">
        <v>0</v>
      </c>
      <c r="G10" s="11"/>
      <c r="H10" s="11"/>
      <c r="I10" s="11"/>
      <c r="J10" s="9">
        <v>0</v>
      </c>
      <c r="K10" s="48">
        <f t="shared" si="1"/>
        <v>0</v>
      </c>
      <c r="L10" s="9">
        <v>0</v>
      </c>
      <c r="M10" s="48">
        <v>0</v>
      </c>
      <c r="N10" s="28"/>
      <c r="O10" s="28"/>
      <c r="P10" s="28"/>
    </row>
    <row r="11" spans="1:26" ht="18.75" customHeight="1" x14ac:dyDescent="0.25">
      <c r="A11" s="30">
        <v>67</v>
      </c>
      <c r="B11" s="3" t="s">
        <v>45</v>
      </c>
      <c r="D11" s="25">
        <v>182998.2</v>
      </c>
      <c r="E11" s="11"/>
      <c r="F11" s="33"/>
      <c r="G11" s="32"/>
      <c r="I11" s="9">
        <v>1378800</v>
      </c>
      <c r="J11" s="9">
        <v>170309.9</v>
      </c>
      <c r="K11" s="48">
        <v>1283200</v>
      </c>
      <c r="L11" s="9">
        <v>170309.9</v>
      </c>
      <c r="M11" s="48">
        <v>1283200</v>
      </c>
      <c r="N11" s="28"/>
      <c r="O11" s="9"/>
      <c r="P11" s="28"/>
    </row>
    <row r="12" spans="1:26" x14ac:dyDescent="0.25">
      <c r="A12" s="3" t="s">
        <v>30</v>
      </c>
      <c r="B12" s="15" t="s">
        <v>31</v>
      </c>
      <c r="C12" s="11"/>
      <c r="D12" s="25">
        <v>78505.539999999994</v>
      </c>
      <c r="E12" s="11"/>
      <c r="F12" s="25">
        <v>591500</v>
      </c>
      <c r="G12" s="11"/>
      <c r="H12" s="11"/>
      <c r="I12" s="11"/>
      <c r="J12" s="9">
        <f>SUM(K12/7.5345)</f>
        <v>78505.541177251303</v>
      </c>
      <c r="K12" s="48">
        <f t="shared" si="1"/>
        <v>591500</v>
      </c>
      <c r="L12" s="9">
        <v>78505.541177251303</v>
      </c>
      <c r="M12" s="48">
        <v>591500</v>
      </c>
      <c r="N12" s="28"/>
      <c r="O12" s="28"/>
      <c r="P12" s="28"/>
    </row>
    <row r="13" spans="1:26" x14ac:dyDescent="0.25">
      <c r="A13" s="3" t="s">
        <v>32</v>
      </c>
      <c r="B13" s="15" t="s">
        <v>33</v>
      </c>
      <c r="C13" s="11"/>
      <c r="D13" s="25">
        <v>77596.789999999994</v>
      </c>
      <c r="E13" s="11"/>
      <c r="F13" s="25">
        <v>584653</v>
      </c>
      <c r="G13" s="11"/>
      <c r="H13" s="11"/>
      <c r="I13" s="11"/>
      <c r="J13" s="9">
        <f t="shared" ref="J13:L16" si="2">SUM(K13/7.5345)</f>
        <v>72652.465326166304</v>
      </c>
      <c r="K13" s="48">
        <v>547400</v>
      </c>
      <c r="L13" s="9">
        <v>72652.465326166304</v>
      </c>
      <c r="M13" s="48">
        <v>547400</v>
      </c>
      <c r="N13" s="28"/>
      <c r="O13" s="28"/>
      <c r="P13" s="28"/>
    </row>
    <row r="14" spans="1:26" x14ac:dyDescent="0.25">
      <c r="A14" s="3" t="s">
        <v>34</v>
      </c>
      <c r="B14" s="15" t="s">
        <v>35</v>
      </c>
      <c r="C14" s="11"/>
      <c r="D14" s="25">
        <v>424.71</v>
      </c>
      <c r="E14" s="11"/>
      <c r="F14" s="25">
        <v>3200</v>
      </c>
      <c r="G14" s="11"/>
      <c r="H14" s="11"/>
      <c r="I14" s="11"/>
      <c r="J14" s="9">
        <f t="shared" si="2"/>
        <v>424.71298692680335</v>
      </c>
      <c r="K14" s="48">
        <f t="shared" si="1"/>
        <v>3200</v>
      </c>
      <c r="L14" s="9">
        <v>424.71298692680335</v>
      </c>
      <c r="M14" s="48">
        <v>3200</v>
      </c>
      <c r="N14" s="28"/>
      <c r="O14" s="28"/>
      <c r="P14" s="28"/>
    </row>
    <row r="15" spans="1:26" x14ac:dyDescent="0.25">
      <c r="A15" s="3" t="s">
        <v>36</v>
      </c>
      <c r="B15" s="15" t="s">
        <v>37</v>
      </c>
      <c r="C15" s="11"/>
      <c r="D15" s="25">
        <v>13803.17</v>
      </c>
      <c r="E15" s="11"/>
      <c r="F15" s="25">
        <v>104000</v>
      </c>
      <c r="G15" s="11"/>
      <c r="H15" s="11"/>
      <c r="I15" s="11"/>
      <c r="J15" s="9">
        <f t="shared" si="2"/>
        <v>12874.112416218726</v>
      </c>
      <c r="K15" s="48">
        <v>97000</v>
      </c>
      <c r="L15" s="9">
        <v>12874.112416218726</v>
      </c>
      <c r="M15" s="48">
        <v>97000</v>
      </c>
      <c r="N15" s="28"/>
      <c r="O15" s="28"/>
      <c r="P15" s="48"/>
    </row>
    <row r="16" spans="1:26" x14ac:dyDescent="0.25">
      <c r="A16" s="3" t="s">
        <v>38</v>
      </c>
      <c r="B16" s="15" t="s">
        <v>39</v>
      </c>
      <c r="C16" s="11"/>
      <c r="D16" s="25">
        <v>756118.92</v>
      </c>
      <c r="E16" s="11"/>
      <c r="F16" s="25">
        <v>5696978</v>
      </c>
      <c r="G16" s="11"/>
      <c r="H16" s="11"/>
      <c r="I16" s="11"/>
      <c r="J16" s="9">
        <f t="shared" si="2"/>
        <v>19908.421262193908</v>
      </c>
      <c r="K16" s="48">
        <v>150000</v>
      </c>
      <c r="L16" s="9">
        <v>19908.421262193908</v>
      </c>
      <c r="M16" s="48">
        <v>150000</v>
      </c>
      <c r="N16" s="28"/>
      <c r="O16" s="28"/>
      <c r="P16" s="28"/>
    </row>
    <row r="17" spans="1:16" x14ac:dyDescent="0.25">
      <c r="A17" s="3" t="s">
        <v>1</v>
      </c>
      <c r="B17" s="15" t="s">
        <v>1</v>
      </c>
      <c r="C17" s="11"/>
      <c r="D17" s="15" t="s">
        <v>1</v>
      </c>
      <c r="E17" s="11"/>
      <c r="F17" s="15" t="s">
        <v>1</v>
      </c>
      <c r="G17" s="11"/>
      <c r="H17" s="11"/>
      <c r="I17" s="11"/>
      <c r="J17" s="28"/>
      <c r="K17" s="28"/>
      <c r="L17" s="28"/>
      <c r="M17" s="28"/>
      <c r="N17" s="28"/>
      <c r="O17" s="28"/>
      <c r="P17" s="28"/>
    </row>
    <row r="18" spans="1:16" ht="0" hidden="1" customHeight="1" x14ac:dyDescent="0.25">
      <c r="J18" s="28"/>
      <c r="K18" s="28"/>
      <c r="L18" s="28"/>
      <c r="M18" s="28"/>
      <c r="N18" s="28"/>
      <c r="O18" s="28"/>
      <c r="P18" s="28"/>
    </row>
    <row r="19" spans="1:16" x14ac:dyDescent="0.25">
      <c r="J19" s="28"/>
      <c r="K19" s="28"/>
      <c r="L19" s="28"/>
      <c r="M19" s="28"/>
      <c r="N19" s="28"/>
      <c r="O19" s="28"/>
      <c r="P19" s="28"/>
    </row>
    <row r="20" spans="1:16" x14ac:dyDescent="0.25">
      <c r="E20" s="34"/>
      <c r="J20" s="28"/>
      <c r="K20" s="28"/>
      <c r="L20" s="28"/>
      <c r="M20" s="48"/>
      <c r="N20" s="28"/>
      <c r="O20" s="28"/>
      <c r="P20" s="28"/>
    </row>
    <row r="21" spans="1:16" x14ac:dyDescent="0.25">
      <c r="E21" s="35"/>
      <c r="J21" s="28"/>
      <c r="K21" s="48"/>
      <c r="L21" s="28"/>
      <c r="M21" s="28"/>
      <c r="N21" s="28"/>
      <c r="O21" s="28"/>
      <c r="P21" s="28"/>
    </row>
    <row r="22" spans="1:16" x14ac:dyDescent="0.25">
      <c r="J22" s="28"/>
      <c r="K22" s="28"/>
      <c r="L22" s="28"/>
      <c r="M22" s="28"/>
      <c r="N22" s="28"/>
      <c r="O22" s="28"/>
      <c r="P22" s="28"/>
    </row>
    <row r="23" spans="1:16" x14ac:dyDescent="0.25">
      <c r="J23" s="28"/>
      <c r="K23" s="28"/>
      <c r="L23" s="28"/>
      <c r="M23" s="28"/>
      <c r="N23" s="28"/>
      <c r="O23" s="28"/>
      <c r="P23" s="28"/>
    </row>
    <row r="24" spans="1:16" x14ac:dyDescent="0.25">
      <c r="J24" s="28"/>
      <c r="K24" s="48"/>
      <c r="L24" s="48"/>
      <c r="M24" s="28"/>
      <c r="N24" s="28"/>
      <c r="O24" s="28"/>
      <c r="P24" s="28"/>
    </row>
    <row r="25" spans="1:16" x14ac:dyDescent="0.25">
      <c r="J25" s="28"/>
      <c r="K25" s="28"/>
      <c r="L25" s="28"/>
      <c r="M25" s="28"/>
      <c r="N25" s="28"/>
      <c r="O25" s="28"/>
      <c r="P25" s="28"/>
    </row>
    <row r="26" spans="1:16" x14ac:dyDescent="0.25">
      <c r="J26" s="28"/>
      <c r="K26" s="28"/>
      <c r="L26" s="28"/>
      <c r="M26" s="28"/>
      <c r="N26" s="28"/>
      <c r="O26" s="28"/>
      <c r="P26" s="28"/>
    </row>
    <row r="27" spans="1:16" x14ac:dyDescent="0.25">
      <c r="F27" s="35">
        <f>SUM(F7:K11)</f>
        <v>8553796.2454111092</v>
      </c>
      <c r="J27" s="28"/>
      <c r="K27" s="48"/>
      <c r="L27" s="28"/>
      <c r="M27" s="28"/>
      <c r="N27" s="28"/>
      <c r="O27" s="28"/>
      <c r="P27" s="28"/>
    </row>
    <row r="28" spans="1:16" x14ac:dyDescent="0.25">
      <c r="J28" s="28"/>
      <c r="K28" s="28"/>
      <c r="L28" s="28"/>
      <c r="M28" s="28"/>
      <c r="N28" s="28"/>
      <c r="O28" s="28"/>
      <c r="P28" s="28"/>
    </row>
    <row r="29" spans="1:16" x14ac:dyDescent="0.25">
      <c r="J29" s="28"/>
      <c r="K29" s="28"/>
      <c r="L29" s="28"/>
      <c r="M29" s="28"/>
      <c r="N29" s="28"/>
      <c r="O29" s="28"/>
      <c r="P29" s="28"/>
    </row>
    <row r="30" spans="1:16" x14ac:dyDescent="0.25">
      <c r="J30" s="28"/>
      <c r="K30" s="28"/>
      <c r="L30" s="28"/>
      <c r="M30" s="28"/>
      <c r="N30" s="28"/>
      <c r="O30" s="28"/>
      <c r="P30" s="28"/>
    </row>
    <row r="31" spans="1:16" x14ac:dyDescent="0.25">
      <c r="J31" s="28"/>
      <c r="K31" s="28"/>
      <c r="L31" s="28"/>
      <c r="M31" s="28"/>
      <c r="N31" s="28"/>
      <c r="O31" s="28"/>
      <c r="P31" s="28"/>
    </row>
    <row r="32" spans="1:16" x14ac:dyDescent="0.25">
      <c r="J32" s="28"/>
      <c r="K32" s="28"/>
      <c r="L32" s="28"/>
      <c r="M32" s="28"/>
      <c r="N32" s="28"/>
      <c r="O32" s="28"/>
      <c r="P32" s="28"/>
    </row>
    <row r="33" spans="10:16" x14ac:dyDescent="0.25">
      <c r="J33" s="28"/>
      <c r="K33" s="28"/>
      <c r="L33" s="28"/>
      <c r="M33" s="28"/>
      <c r="N33" s="28"/>
      <c r="O33" s="28"/>
      <c r="P33" s="28"/>
    </row>
    <row r="34" spans="10:16" x14ac:dyDescent="0.25">
      <c r="J34" s="28"/>
      <c r="K34" s="28"/>
      <c r="L34" s="28"/>
      <c r="M34" s="28"/>
      <c r="N34" s="28"/>
      <c r="O34" s="28"/>
      <c r="P34" s="28"/>
    </row>
  </sheetData>
  <mergeCells count="47">
    <mergeCell ref="J6:M6"/>
    <mergeCell ref="E3:I3"/>
    <mergeCell ref="J3:K3"/>
    <mergeCell ref="L3:M3"/>
    <mergeCell ref="D11:E11"/>
    <mergeCell ref="B16:C16"/>
    <mergeCell ref="D16:E16"/>
    <mergeCell ref="F16:I16"/>
    <mergeCell ref="B17:C17"/>
    <mergeCell ref="D17:E17"/>
    <mergeCell ref="F17:I17"/>
    <mergeCell ref="B14:C14"/>
    <mergeCell ref="D14:E14"/>
    <mergeCell ref="F14:I14"/>
    <mergeCell ref="B15:C15"/>
    <mergeCell ref="D15:E15"/>
    <mergeCell ref="F15:I15"/>
    <mergeCell ref="B12:C12"/>
    <mergeCell ref="D12:E12"/>
    <mergeCell ref="F12:I12"/>
    <mergeCell ref="B13:C13"/>
    <mergeCell ref="D13:E13"/>
    <mergeCell ref="F13:I13"/>
    <mergeCell ref="B9:C9"/>
    <mergeCell ref="D9:E9"/>
    <mergeCell ref="F9:I9"/>
    <mergeCell ref="B10:C10"/>
    <mergeCell ref="D10:E10"/>
    <mergeCell ref="F10:I10"/>
    <mergeCell ref="B7:C7"/>
    <mergeCell ref="D7:E7"/>
    <mergeCell ref="F7:I7"/>
    <mergeCell ref="B8:C8"/>
    <mergeCell ref="D8:E8"/>
    <mergeCell ref="F8:I8"/>
    <mergeCell ref="B5:C5"/>
    <mergeCell ref="D5:E5"/>
    <mergeCell ref="F5:I5"/>
    <mergeCell ref="A6:E6"/>
    <mergeCell ref="F6:I6"/>
    <mergeCell ref="A1:B1"/>
    <mergeCell ref="E1:F1"/>
    <mergeCell ref="A2:B2"/>
    <mergeCell ref="E2:F2"/>
    <mergeCell ref="B4:C4"/>
    <mergeCell ref="D4:E4"/>
    <mergeCell ref="F4:I4"/>
  </mergeCells>
  <pageMargins left="0.39370078740157499" right="0.39370078740157499" top="0.39370078740157499" bottom="0.70866141732283505" header="0.39370078740157499" footer="0.39370078740157499"/>
  <pageSetup paperSize="9" orientation="portrait" horizontalDpi="300" verticalDpi="300"/>
  <headerFooter alignWithMargins="0">
    <oddFooter>&amp;L&amp;"Arial,Regular"&amp;8 LC Šifra apl. (2022) &amp;C&amp;"Arial,Regular"&amp;8Stranica &amp;P od &amp;N &amp;R&amp;"Arial,Regular"&amp;8 *Obrada LC*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5C4C6-5551-468B-BB17-C0EC732F2664}">
  <sheetPr>
    <pageSetUpPr fitToPage="1"/>
  </sheetPr>
  <dimension ref="A1:I14"/>
  <sheetViews>
    <sheetView tabSelected="1" workbookViewId="0">
      <selection activeCell="G51" sqref="G51"/>
    </sheetView>
  </sheetViews>
  <sheetFormatPr defaultRowHeight="15" x14ac:dyDescent="0.25"/>
  <cols>
    <col min="1" max="1" width="7.42578125" style="50" bestFit="1" customWidth="1"/>
    <col min="2" max="2" width="8.42578125" style="50" bestFit="1" customWidth="1"/>
    <col min="3" max="3" width="5.42578125" style="50" bestFit="1" customWidth="1"/>
    <col min="4" max="9" width="25.28515625" style="50" customWidth="1"/>
    <col min="10" max="16384" width="9.140625" style="50"/>
  </cols>
  <sheetData>
    <row r="1" spans="1:9" ht="42" customHeight="1" x14ac:dyDescent="0.25">
      <c r="A1" s="67" t="s">
        <v>62</v>
      </c>
      <c r="B1" s="67"/>
      <c r="C1" s="67"/>
      <c r="D1" s="67"/>
      <c r="E1" s="67"/>
      <c r="F1" s="67"/>
      <c r="G1" s="67"/>
      <c r="H1" s="67"/>
      <c r="I1" s="67"/>
    </row>
    <row r="2" spans="1:9" ht="18" customHeight="1" x14ac:dyDescent="0.25">
      <c r="A2" s="65"/>
      <c r="B2" s="65"/>
      <c r="C2" s="65"/>
      <c r="D2" s="65"/>
      <c r="E2" s="65"/>
      <c r="F2" s="65"/>
      <c r="G2" s="65"/>
      <c r="H2" s="65"/>
      <c r="I2" s="65"/>
    </row>
    <row r="3" spans="1:9" ht="15.75" x14ac:dyDescent="0.25">
      <c r="A3" s="67" t="s">
        <v>61</v>
      </c>
      <c r="B3" s="67"/>
      <c r="C3" s="67"/>
      <c r="D3" s="67"/>
      <c r="E3" s="67"/>
      <c r="F3" s="67"/>
      <c r="G3" s="67"/>
      <c r="H3" s="68"/>
      <c r="I3" s="68"/>
    </row>
    <row r="4" spans="1:9" ht="18" x14ac:dyDescent="0.25">
      <c r="A4" s="65"/>
      <c r="B4" s="65"/>
      <c r="C4" s="65"/>
      <c r="D4" s="65"/>
      <c r="E4" s="65"/>
      <c r="F4" s="65"/>
      <c r="G4" s="65"/>
      <c r="H4" s="64"/>
      <c r="I4" s="64"/>
    </row>
    <row r="5" spans="1:9" ht="18" customHeight="1" x14ac:dyDescent="0.25">
      <c r="A5" s="67" t="s">
        <v>60</v>
      </c>
      <c r="B5" s="66"/>
      <c r="C5" s="66"/>
      <c r="D5" s="66"/>
      <c r="E5" s="66"/>
      <c r="F5" s="66"/>
      <c r="G5" s="66"/>
      <c r="H5" s="66"/>
      <c r="I5" s="66"/>
    </row>
    <row r="6" spans="1:9" ht="18" x14ac:dyDescent="0.25">
      <c r="A6" s="65"/>
      <c r="B6" s="65"/>
      <c r="C6" s="65"/>
      <c r="D6" s="65"/>
      <c r="E6" s="65"/>
      <c r="F6" s="65"/>
      <c r="G6" s="65"/>
      <c r="H6" s="64"/>
      <c r="I6" s="64"/>
    </row>
    <row r="7" spans="1:9" ht="25.5" x14ac:dyDescent="0.25">
      <c r="A7" s="62" t="s">
        <v>59</v>
      </c>
      <c r="B7" s="63" t="s">
        <v>58</v>
      </c>
      <c r="C7" s="63" t="s">
        <v>57</v>
      </c>
      <c r="D7" s="63" t="s">
        <v>56</v>
      </c>
      <c r="E7" s="63" t="s">
        <v>55</v>
      </c>
      <c r="F7" s="62" t="s">
        <v>54</v>
      </c>
      <c r="G7" s="62" t="s">
        <v>53</v>
      </c>
      <c r="H7" s="62" t="s">
        <v>52</v>
      </c>
      <c r="I7" s="62" t="s">
        <v>51</v>
      </c>
    </row>
    <row r="8" spans="1:9" ht="25.5" x14ac:dyDescent="0.25">
      <c r="A8" s="61">
        <v>8</v>
      </c>
      <c r="B8" s="61"/>
      <c r="C8" s="61"/>
      <c r="D8" s="61" t="s">
        <v>16</v>
      </c>
      <c r="E8" s="53"/>
      <c r="F8" s="52"/>
      <c r="G8" s="52"/>
      <c r="H8" s="52"/>
      <c r="I8" s="52"/>
    </row>
    <row r="9" spans="1:9" x14ac:dyDescent="0.25">
      <c r="A9" s="61"/>
      <c r="B9" s="55">
        <v>84</v>
      </c>
      <c r="C9" s="55"/>
      <c r="D9" s="55" t="s">
        <v>50</v>
      </c>
      <c r="E9" s="53"/>
      <c r="F9" s="52"/>
      <c r="G9" s="52"/>
      <c r="H9" s="52"/>
      <c r="I9" s="52"/>
    </row>
    <row r="10" spans="1:9" ht="25.5" x14ac:dyDescent="0.25">
      <c r="A10" s="60"/>
      <c r="B10" s="60"/>
      <c r="C10" s="54">
        <v>81</v>
      </c>
      <c r="D10" s="59" t="s">
        <v>49</v>
      </c>
      <c r="E10" s="53"/>
      <c r="F10" s="52"/>
      <c r="G10" s="52"/>
      <c r="H10" s="52"/>
      <c r="I10" s="52"/>
    </row>
    <row r="11" spans="1:9" ht="25.5" x14ac:dyDescent="0.25">
      <c r="A11" s="58">
        <v>5</v>
      </c>
      <c r="B11" s="58"/>
      <c r="C11" s="58"/>
      <c r="D11" s="57" t="s">
        <v>17</v>
      </c>
      <c r="E11" s="53"/>
      <c r="F11" s="52"/>
      <c r="G11" s="52"/>
      <c r="H11" s="52"/>
      <c r="I11" s="52"/>
    </row>
    <row r="12" spans="1:9" ht="25.5" x14ac:dyDescent="0.25">
      <c r="A12" s="55"/>
      <c r="B12" s="55">
        <v>54</v>
      </c>
      <c r="C12" s="55"/>
      <c r="D12" s="56" t="s">
        <v>48</v>
      </c>
      <c r="E12" s="53"/>
      <c r="F12" s="52"/>
      <c r="G12" s="52"/>
      <c r="H12" s="52"/>
      <c r="I12" s="51"/>
    </row>
    <row r="13" spans="1:9" x14ac:dyDescent="0.25">
      <c r="A13" s="55"/>
      <c r="B13" s="55"/>
      <c r="C13" s="54">
        <v>11</v>
      </c>
      <c r="D13" s="54" t="s">
        <v>47</v>
      </c>
      <c r="E13" s="53"/>
      <c r="F13" s="52"/>
      <c r="G13" s="52"/>
      <c r="H13" s="52"/>
      <c r="I13" s="51"/>
    </row>
    <row r="14" spans="1:9" x14ac:dyDescent="0.25">
      <c r="A14" s="55"/>
      <c r="B14" s="55"/>
      <c r="C14" s="54">
        <v>31</v>
      </c>
      <c r="D14" s="54" t="s">
        <v>46</v>
      </c>
      <c r="E14" s="53"/>
      <c r="F14" s="52"/>
      <c r="G14" s="52"/>
      <c r="H14" s="52"/>
      <c r="I14" s="51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Sheet1</vt:lpstr>
      <vt:lpstr>Sheet2</vt:lpstr>
      <vt:lpstr>Račun financiranja</vt:lpstr>
      <vt:lpstr>Sheet1!Ispis_naslova</vt:lpstr>
      <vt:lpstr>Sheet2!Ispis_naslova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2022-12-05T12:27:46Z</dcterms:created>
  <dcterms:modified xsi:type="dcterms:W3CDTF">2022-12-05T13:02:54Z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